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Arquivos_Assist.Financeiro_Wilson\Estatísticas\ESTATÍSTICA 2021\ESTATÍSTICAS DIVERSAS 2021\Estatísticas_SAC_ANAC_Gov.Estado\EnvioANACmensal\"/>
    </mc:Choice>
  </mc:AlternateContent>
  <xr:revisionPtr revIDLastSave="0" documentId="13_ncr:1_{E4430A49-0C9D-48AD-B842-084DAF6F848F}" xr6:coauthVersionLast="47" xr6:coauthVersionMax="47" xr10:uidLastSave="{00000000-0000-0000-0000-000000000000}"/>
  <bookViews>
    <workbookView xWindow="-120" yWindow="-120" windowWidth="29040" windowHeight="15840" activeTab="11" xr2:uid="{DB3E002F-3033-48B7-A4C4-157D8D17F83A}"/>
  </bookViews>
  <sheets>
    <sheet name="jan" sheetId="1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0" r:id="rId10"/>
    <sheet name="nov" sheetId="11" r:id="rId11"/>
    <sheet name="dez" sheetId="12" r:id="rId12"/>
    <sheet name="ResumoAnual" sheetId="13" r:id="rId13"/>
  </sheets>
  <definedNames>
    <definedName name="_xlnm.Print_Area" localSheetId="3">abr!$A$1:$G$45</definedName>
    <definedName name="_xlnm.Print_Area" localSheetId="7">ago!$A$1:$G$45</definedName>
    <definedName name="_xlnm.Print_Area" localSheetId="11">dez!$A$1:$G$45</definedName>
    <definedName name="_xlnm.Print_Area" localSheetId="1">fev!$A$1:$G$45</definedName>
    <definedName name="_xlnm.Print_Area" localSheetId="0">jan!$A$1:$G$45</definedName>
    <definedName name="_xlnm.Print_Area" localSheetId="6">jul!$A$1:$G$45</definedName>
    <definedName name="_xlnm.Print_Area" localSheetId="5">jun!$A$1:$G$45</definedName>
    <definedName name="_xlnm.Print_Area" localSheetId="4">mai!$A$1:$G$45</definedName>
    <definedName name="_xlnm.Print_Area" localSheetId="2">mar!$A$1:$G$45</definedName>
    <definedName name="_xlnm.Print_Area" localSheetId="10">nov!$A$1:$G$45</definedName>
    <definedName name="_xlnm.Print_Area" localSheetId="9">out!$A$1:$G$45</definedName>
    <definedName name="_xlnm.Print_Area" localSheetId="12">ResumoAnual!$A$1:$G$45</definedName>
    <definedName name="_xlnm.Print_Area" localSheetId="8">set!$A$1:$G$45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2" l="1"/>
  <c r="G34" i="12"/>
  <c r="G29" i="12"/>
  <c r="G27" i="12"/>
  <c r="G25" i="12"/>
  <c r="G19" i="12"/>
  <c r="G14" i="12"/>
  <c r="G12" i="12"/>
  <c r="G10" i="12"/>
  <c r="G13" i="12"/>
  <c r="G35" i="11"/>
  <c r="G34" i="11"/>
  <c r="G29" i="11"/>
  <c r="G27" i="11"/>
  <c r="G25" i="11"/>
  <c r="G14" i="11"/>
  <c r="G13" i="11"/>
  <c r="G12" i="11"/>
  <c r="G10" i="11"/>
  <c r="G35" i="10"/>
  <c r="G34" i="10"/>
  <c r="G29" i="10"/>
  <c r="G27" i="10"/>
  <c r="G25" i="10"/>
  <c r="G14" i="10" l="1"/>
  <c r="G13" i="10"/>
  <c r="G12" i="10"/>
  <c r="G10" i="10"/>
  <c r="G35" i="9"/>
  <c r="G34" i="9"/>
  <c r="G29" i="9"/>
  <c r="G27" i="9"/>
  <c r="G25" i="9"/>
  <c r="G14" i="9"/>
  <c r="G12" i="9"/>
  <c r="G10" i="9"/>
  <c r="G35" i="8"/>
  <c r="G34" i="8"/>
  <c r="G29" i="8"/>
  <c r="G27" i="8"/>
  <c r="G25" i="8"/>
  <c r="G14" i="8"/>
  <c r="G12" i="8"/>
  <c r="G10" i="8"/>
  <c r="G35" i="7"/>
  <c r="G34" i="7"/>
  <c r="G29" i="7"/>
  <c r="G27" i="7"/>
  <c r="G25" i="7"/>
  <c r="G14" i="7"/>
  <c r="G12" i="7"/>
  <c r="G10" i="7"/>
  <c r="G35" i="6"/>
  <c r="G34" i="6"/>
  <c r="G29" i="6"/>
  <c r="G27" i="6"/>
  <c r="G25" i="6"/>
  <c r="G14" i="6" l="1"/>
  <c r="G10" i="6"/>
  <c r="G35" i="5"/>
  <c r="G29" i="5"/>
  <c r="G27" i="5"/>
  <c r="G25" i="5"/>
  <c r="G14" i="5"/>
  <c r="G12" i="5"/>
  <c r="G10" i="5"/>
  <c r="G35" i="4" l="1"/>
  <c r="G29" i="4"/>
  <c r="G27" i="4"/>
  <c r="G25" i="4"/>
  <c r="G14" i="4"/>
  <c r="G12" i="4"/>
  <c r="G10" i="4"/>
  <c r="G35" i="3"/>
  <c r="G34" i="3"/>
  <c r="G29" i="3"/>
  <c r="G27" i="3"/>
  <c r="G25" i="3"/>
  <c r="G14" i="3" l="1"/>
  <c r="G13" i="3"/>
  <c r="G12" i="3"/>
  <c r="G10" i="3"/>
  <c r="G35" i="2"/>
  <c r="G34" i="2"/>
  <c r="G29" i="2"/>
  <c r="G27" i="2"/>
  <c r="G25" i="2"/>
  <c r="G14" i="2"/>
  <c r="G13" i="2"/>
  <c r="G12" i="2"/>
  <c r="G10" i="2"/>
  <c r="G35" i="1"/>
  <c r="G34" i="1"/>
  <c r="G29" i="1"/>
  <c r="G27" i="1"/>
  <c r="G25" i="1"/>
  <c r="G14" i="1"/>
  <c r="G12" i="1"/>
  <c r="G10" i="1"/>
  <c r="G42" i="13" l="1"/>
  <c r="G43" i="13"/>
  <c r="G44" i="13"/>
  <c r="G41" i="13"/>
  <c r="G26" i="13"/>
  <c r="G28" i="13"/>
  <c r="G31" i="13"/>
  <c r="G33" i="13"/>
  <c r="G11" i="13"/>
  <c r="G16" i="13"/>
  <c r="G18" i="13"/>
  <c r="G45" i="12"/>
  <c r="G36" i="12"/>
  <c r="G20" i="12"/>
  <c r="G45" i="11"/>
  <c r="G36" i="11"/>
  <c r="G20" i="11"/>
  <c r="G45" i="10"/>
  <c r="G36" i="10"/>
  <c r="G20" i="10"/>
  <c r="G45" i="9"/>
  <c r="G36" i="9"/>
  <c r="G20" i="9"/>
  <c r="G45" i="8"/>
  <c r="G36" i="8"/>
  <c r="G20" i="8"/>
  <c r="G45" i="7"/>
  <c r="G36" i="7"/>
  <c r="G20" i="7"/>
  <c r="G45" i="6"/>
  <c r="G36" i="6"/>
  <c r="G20" i="6"/>
  <c r="G45" i="5"/>
  <c r="G36" i="5"/>
  <c r="G20" i="5"/>
  <c r="G45" i="4"/>
  <c r="G36" i="4"/>
  <c r="G20" i="4"/>
  <c r="G45" i="3"/>
  <c r="G36" i="3"/>
  <c r="G20" i="3"/>
  <c r="G45" i="2"/>
  <c r="G36" i="2"/>
  <c r="G20" i="2"/>
  <c r="G35" i="13"/>
  <c r="G34" i="13"/>
  <c r="G32" i="13"/>
  <c r="G30" i="13"/>
  <c r="G29" i="13"/>
  <c r="G27" i="13"/>
  <c r="G25" i="13"/>
  <c r="G17" i="13"/>
  <c r="G15" i="13"/>
  <c r="G12" i="13"/>
  <c r="G10" i="13"/>
  <c r="G19" i="13"/>
  <c r="G14" i="13"/>
  <c r="G13" i="13"/>
  <c r="G45" i="13" l="1"/>
  <c r="G36" i="13"/>
  <c r="G20" i="13"/>
  <c r="G45" i="1"/>
  <c r="G36" i="1"/>
  <c r="G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026924E6-2F4F-421F-A020-A92060D6D98B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8B1F09BE-47E9-4682-807A-A8FBD1F0F999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690C49CE-DAD2-4FBD-9406-A6B984B8B5E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D3782D75-0B30-4E10-962E-1FA855F19B6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7BF65ED8-8103-4924-9D22-2978CB9CC071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D6841582-4BF3-4737-B049-70599352D19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2DFB9844-C184-443D-B792-6E5D3B6CFE24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BF033471-751B-4232-A83A-762A86CC858B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506A71CE-FBBE-424F-B535-0ACDED56B17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CA11DCED-120B-4FEF-8318-0803569327C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CAE0F4CB-0412-40D4-8266-747AA195D6DC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1689AFDF-5FE3-418B-9AE8-E32A1DAF379D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5E08DEAB-D0B5-45A6-9B10-7AC50DF23623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E03E1D0A-F9F1-4A8C-A620-E15C6E855AC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3AB3FF98-1A06-4D7E-919A-ACC815AF34F0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ADD83D66-824B-44C2-AD78-1E6D53544E3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F5479FE5-759F-482B-83A3-E7D08CD175F9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52F9ADAE-F084-4ECC-94AC-75234D6B332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52A1C6F1-D1A2-41F2-B284-AC09022FA710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DD5EB910-7C8C-406E-BE9E-6C4F61BCA089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7F1656BE-C8C5-47DF-9F72-8E9A1D162D7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913655BE-055E-469A-B270-71C63AFE597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922D54AF-0D94-4585-8798-1BE1A2BD40BA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963E42F9-C812-44BC-A519-E55A46CE3F84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831FF0E2-6645-4121-94D7-1C715512F69D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18FC586B-F8D4-4F19-AFAB-2B8A43A4CCE3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6D2E0585-2FED-42AE-A713-68B7F9CB79A9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3E33A7F1-598A-4EEC-B130-3B0E1AFC99A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0AE630EF-2D7B-49E2-8FB1-D5A772194D03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380925E4-695E-4B1F-A5A5-BCFB31161E2D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61C1AA12-8FE3-4E16-8F19-B0AD822968C0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9C7E56C3-1CD6-453C-A12C-26DEAF16251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8285A301-FB35-40F8-B003-B33F3F45738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4BAD463E-BE98-4398-98C5-EE794B67F302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0F99B3AB-C3D6-4622-962E-B7781507D29D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813DAB62-E4B5-4372-B9C5-DAA751E7DCA2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F7DDE408-E09A-4C9B-BB9B-7EA878178BB1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B1CD7C0D-D3B0-40D4-BA0D-0E2E1486F7E2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B6992601-AAFC-4ADE-9B7A-048DF629ADA9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2F1337F7-EE21-46C9-9B71-5B90D9D1643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219F5DCC-1D6A-4FEB-9031-752EFB56810A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865DAB3B-0B15-4FAA-9F3A-2BF889B5519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C89ABE47-1D30-44B7-A716-6A1C07957BA4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5459DBCE-F6B1-4DD5-8AB7-2B8E44FCC192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BB507D39-EB33-4737-B102-BB281FAA64C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83BCAE7B-490B-4648-B502-40D129C2D59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9BE349DC-A437-4BAF-9298-8E552663484F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F88760D1-1845-4104-BFAD-50CD708D4A11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13F1F13C-9E55-46F9-AC24-5A3C191C7E24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7966A95E-7ADE-4D01-8264-949D412E72A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421B4B31-3488-4C59-88CB-3F6B1053A62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66A1A558-947B-4EDE-8431-3CE2C98460FA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D6F4FD6F-05DB-4433-92DD-92D2459A327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40AD5115-A510-4429-8DB3-E9D1BF5B15B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0BB9B688-9F2E-446D-B987-E3BC32EE2D35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4E77E459-A63C-4E98-BD27-D86B8ECB170F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65B22D67-5F83-4C6E-80E7-E9D63BF32CA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4EC6ABE1-FAEE-403E-85D7-12067A2FC05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DBC40C73-83FC-4863-852A-764818E36AF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635C2CA0-F2C9-46F0-9E21-569B687E8BE5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EF35C734-0789-4372-B0AB-80E0701BF89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A71F967A-1456-4ADC-9160-81B6DB902D2B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B3FD59BA-6285-4692-BAD4-D54C7A6D5E1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8EA5E541-4C8E-4551-9C33-A50834A8316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2B90ABCA-AC40-471E-B3B1-A81E9604ED2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1A49A007-DDEB-4B86-A6C4-8DE6CD56D262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029A44F8-DAAA-4859-A318-8F595A5D40AB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2EB534E8-4CD8-4F80-A39E-B004F39CADCD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CA496579-4115-4269-A01A-06086F0087B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04125B07-79EF-4FA2-ACD2-998FA50CE13C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9D8C11FB-1920-4015-8F2D-4803DE121B1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32D3061F-7586-4BFD-89A5-97A79DF12E30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44B5F151-C694-41B4-8AA1-4B822F8AE38A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5BD9C956-DFED-4D27-B2B2-88A731AA6CEC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D483068B-9CAD-4FC6-803E-137EA4507CF5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709B3A94-826A-414D-9EA6-8D0977704871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F0F1D011-8BC2-4E79-ADEE-494B80BC818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3A28CD7B-A972-492C-A11C-D329DF227D1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8C10AE1F-91D9-4789-8AD2-2D4265C6CD2B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9B071F19-D4B1-447C-ACAF-A50BB860A360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5CC71CA5-3E5F-4439-9FA8-318302FE6E3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D75ED5B5-1916-4F33-8485-B4B4DB141993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866B0052-7B0E-4C81-A402-9AED977285D1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86BE2CB2-ECFD-496B-AA9D-8A48FD6B1FDF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F1EA2761-4084-4432-AFC6-27B99FE1129B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D3E587A7-6D62-4A9A-8FEC-6BD3E99921A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6C86529C-BAF8-4E1B-9A91-0789A08DA011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1C94361A-5A34-4913-BB54-85C5221B189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30D42030-0CB1-4DD5-B8B0-187CC976C61F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A948B2B0-758F-4062-8FB0-4D7EFC87CDC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BDB0C55D-E4E5-4B3F-AF29-DCB01849680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sharedStrings.xml><?xml version="1.0" encoding="utf-8"?>
<sst xmlns="http://schemas.openxmlformats.org/spreadsheetml/2006/main" count="793" uniqueCount="39">
  <si>
    <t>RESUMO DE MOVIMENTAÇÃO AEROPORTUÁRIA</t>
  </si>
  <si>
    <t>MOVIMENTAÇÃO DE PASSAGEIROS</t>
  </si>
  <si>
    <t>(UNIDADE DE PASSAGEIROS)</t>
  </si>
  <si>
    <t>Especificação</t>
  </si>
  <si>
    <t>Quantidade</t>
  </si>
  <si>
    <t>Aeronaves do Grupo I - Regulares</t>
  </si>
  <si>
    <t>Embarcados</t>
  </si>
  <si>
    <t>Desembarcados</t>
  </si>
  <si>
    <t>Voo Doméstico</t>
  </si>
  <si>
    <t>Aeronaves do Grupo II</t>
  </si>
  <si>
    <t>Embarcados + Desembarcados</t>
  </si>
  <si>
    <t>TOTAL</t>
  </si>
  <si>
    <t>MOVIMENTAÇÃO DE AERONAVES</t>
  </si>
  <si>
    <t>(POUSOS + DECOLAGENS)</t>
  </si>
  <si>
    <t>Aeronaves de passageiros</t>
  </si>
  <si>
    <t>Aeronaves de carga</t>
  </si>
  <si>
    <t>Aeronaves militares</t>
  </si>
  <si>
    <t>MOVIMENTAÇÃO DE CARGA (Kg)</t>
  </si>
  <si>
    <t>(Incluir Encomendas Courier e Mala Postal)</t>
  </si>
  <si>
    <t>Embarcada</t>
  </si>
  <si>
    <t>Desembarcada</t>
  </si>
  <si>
    <t>Voo Internacional</t>
  </si>
  <si>
    <t>Aeronaves do Grupo I - Não Regulares</t>
  </si>
  <si>
    <r>
      <rPr>
        <b/>
        <sz val="10"/>
        <color theme="1"/>
        <rFont val="Times New Roman"/>
        <family val="1"/>
      </rPr>
      <t>Aeroporto:</t>
    </r>
    <r>
      <rPr>
        <sz val="10"/>
        <color theme="1"/>
        <rFont val="Times New Roman"/>
        <family val="1"/>
      </rPr>
      <t xml:space="preserve"> Aeroporto de Porto Seguro - SBPS</t>
    </r>
  </si>
  <si>
    <r>
      <rPr>
        <b/>
        <sz val="10"/>
        <color theme="1"/>
        <rFont val="Times New Roman"/>
        <family val="1"/>
      </rPr>
      <t>Responsável pela informação:</t>
    </r>
    <r>
      <rPr>
        <sz val="10"/>
        <color theme="1"/>
        <rFont val="Times New Roman"/>
        <family val="1"/>
      </rPr>
      <t xml:space="preserve"> Carlos Roberto Reis Rebouças</t>
    </r>
  </si>
  <si>
    <r>
      <rPr>
        <b/>
        <sz val="10"/>
        <color theme="1"/>
        <rFont val="Times New Roman"/>
        <family val="1"/>
      </rPr>
      <t>Telefone:</t>
    </r>
    <r>
      <rPr>
        <sz val="10"/>
        <color theme="1"/>
        <rFont val="Times New Roman"/>
        <family val="1"/>
      </rPr>
      <t xml:space="preserve"> (73) 3288-3113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</si>
  <si>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Ano 2021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</si>
  <si>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12/2021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</si>
  <si>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01/2021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</si>
  <si>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02/2021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</si>
  <si>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03/2021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</si>
  <si>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04/2021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</si>
  <si>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05/2021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</si>
  <si>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06/2021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</si>
  <si>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07/2021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</si>
  <si>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08/2021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</si>
  <si>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09/2021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</si>
  <si>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10/2021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</si>
  <si>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11/2021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</si>
</sst>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.5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/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1D212411-B90F-4F56-8A62-7F25DF853E5E}"/>
            </a:ext>
          </a:extLst>
        </xdr:cNvPr>
        <xdr:cNvSpPr>
          <a:spLocks noChangeShapeType="1"/>
        </xdr:cNvSpPr>
      </xdr:nvSpPr>
      <xdr:spPr bwMode="auto">
        <a:xfrm>
          <a:off x="9525" y="381000"/>
          <a:ext cx="0" cy="6096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701EC4F4-848E-4AEA-B7B8-902EA7809207}"/>
            </a:ext>
          </a:extLst>
        </xdr:cNvPr>
        <xdr:cNvSpPr>
          <a:spLocks noChangeShapeType="1"/>
        </xdr:cNvSpPr>
      </xdr:nvSpPr>
      <xdr:spPr bwMode="auto">
        <a:xfrm>
          <a:off x="6115050" y="381000"/>
          <a:ext cx="0" cy="6096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ABFACDAA-7089-45B4-BC1D-581126532B91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491BA97E-A172-446B-8738-6D166F0D313A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7A252840-660E-4206-A384-013EC41BB7D5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E911BA24-A556-463F-8513-C2AAE7C436EA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F3E24052-B1C5-4475-99A3-A72815521950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65B7256C-7E26-4C34-87A7-8508D95CC8C3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B0A6BD8D-2B18-4BCB-8EF1-FF2C5FFBFA5B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60DE0EA8-0EFA-4676-8F7D-B7ADB67F7CBC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273DB129-D323-447A-AC70-B7500FB70208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A5255F3B-EBB9-456A-AF3B-A70E59DDBF34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86207500-E284-44F2-A1E2-82673450B39A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10AE2044-C691-4D09-9FF2-DF761AFC26AC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BF32C367-4624-4DDB-A4B0-E135795973BE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EBB89A5E-9C88-475D-A1BF-9D331D3566CC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C09C7E2F-DEE7-47B4-BED1-E44C463DD1EC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D1DD34D0-7D9C-4117-BAF0-9E226B1A24ED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78D070EC-4388-44A2-9C49-39B023DCFF70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3D19BBB4-BA79-4156-A21C-FF8FF0D89F69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3976434A-DFB2-45B6-BD79-04A8346AF0B8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55A12E76-4C65-40A0-AD0B-AC15A5EC4DA8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2496C6C6-8CD7-4C1F-B67F-43C94258E7FB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1C26DB7E-F36D-4282-8D2C-8142712AC336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1F0A6947-5E16-4F15-821A-002943FFF1FD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F875F7C-0506-4809-A438-B5C7BCA4A61B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EBA55-069D-4559-A1BE-F968FFB3D421}">
  <dimension ref="A1:G45"/>
  <sheetViews>
    <sheetView showGridLines="0" view="pageBreakPreview" topLeftCell="A10" zoomScaleNormal="100" zoomScaleSheetLayoutView="100" workbookViewId="0">
      <selection activeCell="G29" sqref="G29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28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106862+2329</f>
        <v>109191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92517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5561+83</f>
        <v>5644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v>4322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68+64</f>
        <v>132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v>0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211806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835*2</f>
        <v>1670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35*2</f>
        <v>70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v>0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510*2</f>
        <v>1020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1*2</f>
        <v>2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7*2</f>
        <v>14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2776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9">
        <v>41055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9">
        <v>29309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9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9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8">
        <f>SUM(G41:G44)</f>
        <v>70364</v>
      </c>
    </row>
  </sheetData>
  <mergeCells count="60">
    <mergeCell ref="A36:F36"/>
    <mergeCell ref="A38:G38"/>
    <mergeCell ref="A39:G39"/>
    <mergeCell ref="A40:F40"/>
    <mergeCell ref="A35:F35"/>
    <mergeCell ref="D37:G37"/>
    <mergeCell ref="A3:G3"/>
    <mergeCell ref="A4:G4"/>
    <mergeCell ref="A5:E5"/>
    <mergeCell ref="A9:F9"/>
    <mergeCell ref="A20:F20"/>
    <mergeCell ref="E18:F18"/>
    <mergeCell ref="C12:D13"/>
    <mergeCell ref="C19:D19"/>
    <mergeCell ref="E19:F19"/>
    <mergeCell ref="A24:F24"/>
    <mergeCell ref="A1:G1"/>
    <mergeCell ref="A7:G7"/>
    <mergeCell ref="A8:G8"/>
    <mergeCell ref="A10:B14"/>
    <mergeCell ref="E13:F13"/>
    <mergeCell ref="C14:D14"/>
    <mergeCell ref="E14:F14"/>
    <mergeCell ref="C10:D11"/>
    <mergeCell ref="E10:F10"/>
    <mergeCell ref="E11:F11"/>
    <mergeCell ref="E12:F12"/>
    <mergeCell ref="F5:G5"/>
    <mergeCell ref="A15:B19"/>
    <mergeCell ref="C17:D18"/>
    <mergeCell ref="E17:F17"/>
    <mergeCell ref="A45:F45"/>
    <mergeCell ref="D44:F44"/>
    <mergeCell ref="D43:F43"/>
    <mergeCell ref="D42:F42"/>
    <mergeCell ref="D41:F41"/>
    <mergeCell ref="A41:C42"/>
    <mergeCell ref="A43:C44"/>
    <mergeCell ref="C34:F34"/>
    <mergeCell ref="A30:B34"/>
    <mergeCell ref="E27:F27"/>
    <mergeCell ref="E28:F28"/>
    <mergeCell ref="C30:D31"/>
    <mergeCell ref="E30:F30"/>
    <mergeCell ref="E31:F31"/>
    <mergeCell ref="C32:D33"/>
    <mergeCell ref="E32:F32"/>
    <mergeCell ref="E33:F33"/>
    <mergeCell ref="C27:D28"/>
    <mergeCell ref="A25:B29"/>
    <mergeCell ref="C29:F29"/>
    <mergeCell ref="C25:D26"/>
    <mergeCell ref="E25:F25"/>
    <mergeCell ref="E26:F26"/>
    <mergeCell ref="D21:G21"/>
    <mergeCell ref="C15:D16"/>
    <mergeCell ref="E15:F15"/>
    <mergeCell ref="E16:F16"/>
    <mergeCell ref="A23:G23"/>
    <mergeCell ref="A22:G22"/>
  </mergeCells>
  <pageMargins left="0.511811024" right="0.511811024" top="0.78740157499999996" bottom="0.78740157499999996" header="0.31496062000000002" footer="0.31496062000000002"/>
  <pageSetup paperSize="9" scale="71" orientation="portrait" horizontalDpi="4294967293" verticalDpi="3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E7421-0C46-4457-B4CA-BEA8D4060390}">
  <dimension ref="A1:G45"/>
  <sheetViews>
    <sheetView showGridLines="0" view="pageBreakPreview" zoomScaleNormal="100" zoomScaleSheetLayoutView="100" workbookViewId="0">
      <selection activeCell="E26" sqref="E26:F26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37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67137+2721</f>
        <v>69858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66744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4530+118+66+2</f>
        <v>4716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f>4558+1005</f>
        <v>5563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160+163</f>
        <v>323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v>0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147204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537*2</f>
        <v>1074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(26+15)*2</f>
        <v>82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v>0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177*2</f>
        <v>354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2*2</f>
        <v>4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36*2</f>
        <v>72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1586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v>104059.07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v>29047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133106.07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1" orientation="portrait" horizontalDpi="4294967293" verticalDpi="30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12B9A-D9CE-4D02-A767-E0EF6187B0E8}">
  <dimension ref="A1:G45"/>
  <sheetViews>
    <sheetView showGridLines="0" view="pageBreakPreview" zoomScaleNormal="100" zoomScaleSheetLayoutView="100" workbookViewId="0">
      <selection activeCell="P5" sqref="P5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38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68036+2623</f>
        <v>70659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66700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4265+72+86+209</f>
        <v>4632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f>4284+174</f>
        <v>4458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96+88</f>
        <v>184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v>0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146633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557*2</f>
        <v>1114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(24+5)*2</f>
        <v>58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v>0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157*2</f>
        <v>314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5*2</f>
        <v>10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(19+24)*2</f>
        <v>86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1582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v>59812.95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v>31899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91711.95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1" orientation="portrait" horizontalDpi="4294967293" verticalDpi="30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C00CF-82D2-4979-9722-8A52CBEAE0BA}">
  <dimension ref="A1:G45"/>
  <sheetViews>
    <sheetView showGridLines="0" tabSelected="1" view="pageBreakPreview" zoomScaleNormal="100" zoomScaleSheetLayoutView="100" workbookViewId="0">
      <selection activeCell="N33" sqref="N33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27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74585+2961</f>
        <v>77546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92035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10472+98+103</f>
        <v>10673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f>11651+508</f>
        <v>12159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176+30+210+30</f>
        <v>446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f>5+5</f>
        <v>10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192869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748*2</f>
        <v>1496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(101+7)*2</f>
        <v>216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v>0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258*2</f>
        <v>516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3*2</f>
        <v>6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(26+54)*2</f>
        <v>160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2394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v>67358.600000000006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v>47737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8">
        <f>SUM(G41:G44)</f>
        <v>115095.6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1" orientation="portrait" horizontalDpi="4294967293" verticalDpi="30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8F6FE-683D-47EA-B351-CE389E559374}">
  <dimension ref="A1:G45"/>
  <sheetViews>
    <sheetView showGridLines="0" view="pageBreakPreview" zoomScaleNormal="100" zoomScaleSheetLayoutView="100" workbookViewId="0">
      <selection activeCell="L1" sqref="L1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26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jan!G10+fev!G10+mar!G10+abr!G10+mai!G10+jun!G10+jul!G10+ago!G10+set!G10+out!G10+nov!G10+dez!G10</f>
        <v>722394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f>jan!G11+fev!G11+mar!G11+abr!G11+mai!G11+jun!G11+jul!G11+ago!G11+set!G11+out!G11+nov!G11+dez!G11</f>
        <v>703158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jan!G12+fev!G12+mar!G12+abr!G12+mai!G12+jun!G12+jul!G12+ago!G12+set!G12+out!G12+nov!G12+dez!G12</f>
        <v>35396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f>jan!G13+fev!G13+mar!G13+abr!G13+mai!G13+jun!G13+jul!G13+ago!G13+set!G13+out!G13+nov!G13+dez!G13</f>
        <v>36349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jan!G14+fev!G14+mar!G14+abr!G14+mai!G14+jun!G14+jul!G14+ago!G14+set!G14+out!G14+nov!G14+dez!G14</f>
        <v>2533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f>jan!G15+fev!G15+mar!G15+abr!G15+mai!G15+jun!G15+jul!G15+ago!G15+set!G15+out!G15+nov!G15+dez!G15</f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f>jan!G16+fev!G16+mar!G16+abr!G16+mai!G16+jun!G16+jul!G16+ago!G16+set!G16+out!G16+nov!G16+dez!G16</f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f>jan!G17+fev!G17+mar!G17+abr!G17+mai!G17+jun!G17+jul!G17+ago!G17+set!G17+out!G17+nov!G17+dez!G17</f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f>jan!G18+fev!G18+mar!G18+abr!G18+mai!G18+jun!G18+jul!G18+ago!G18+set!G18+out!G18+nov!G18+dez!G18</f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f>jan!G19+fev!G19+mar!G19+abr!G19+mai!G19+jun!G19+jul!G19+ago!G19+set!G19+out!G19+nov!G19+dez!G19</f>
        <v>17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1499847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jan!G25+fev!G25+mar!G25+abr!G25+mai!G25+jun!G25+jul!G25+ago!G25+set!G25+out!G25+nov!G25+dez!G25</f>
        <v>11842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f>jan!G26+fev!G26+mar!G26+abr!G26+mai!G26+jun!G26+jul!G26+ago!G26+set!G26+out!G26+nov!G26+dez!G26</f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jan!G27+fev!G27+mar!G27+abr!G27+mai!G27+jun!G27+jul!G27+ago!G27+set!G27+out!G27+nov!G27+dez!G27</f>
        <v>558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f>jan!G28+fev!G28+mar!G28+abr!G28+mai!G28+jun!G28+jul!G28+ago!G28+set!G28+out!G28+nov!G28+dez!G28</f>
        <v>0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jan!G29+fev!G29+mar!G29+abr!G29+mai!G29+jun!G29+jul!G29+ago!G29+set!G29+out!G29+nov!G29+dez!G29</f>
        <v>5006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f>jan!G30+fev!G30+mar!G30+abr!G30+mai!G30+jun!G30+jul!G30+ago!G30+set!G30+out!G30+nov!G30+dez!G30</f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f>jan!G31+fev!G31+mar!G31+abr!G31+mai!G31+jun!G31+jul!G31+ago!G31+set!G31+out!G31+nov!G31+dez!G31</f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f>jan!G32+fev!G32+mar!G32+abr!G32+mai!G32+jun!G32+jul!G32+ago!G32+set!G32+out!G32+nov!G32+dez!G32</f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f>jan!G33+fev!G33+mar!G33+abr!G33+mai!G33+jun!G33+jul!G33+ago!G33+set!G33+out!G33+nov!G33+dez!G33</f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jan!G34+fev!G34+mar!G34+abr!G34+mai!G34+jun!G34+jul!G34+ago!G34+set!G34+out!G34+nov!G34+dez!G34</f>
        <v>56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jan!G35+fev!G35+mar!G35+abr!G35+mai!G35+jun!G35+jul!G35+ago!G35+set!G35+out!G35+nov!G35+dez!G35</f>
        <v>768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18230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f>jan!G41+fev!G41+mar!G41+abr!G41+mai!G41+jun!G41+jul!G41+ago!G41+set!G41+out!G41+nov!G41+dez!G41</f>
        <v>942778.89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f>jan!G42+fev!G42+mar!G42+abr!G42+mai!G42+jun!G42+jul!G42+ago!G42+set!G42+out!G42+nov!G42+dez!G42</f>
        <v>278734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f>jan!G43+fev!G43+mar!G43+abr!G43+mai!G43+jun!G43+jul!G43+ago!G43+set!G43+out!G43+nov!G43+dez!G43</f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f>jan!G44+fev!G44+mar!G44+abr!G44+mai!G44+jun!G44+jul!G44+ago!G44+set!G44+out!G44+nov!G44+dez!G44</f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1221512.8900000001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1" orientation="portrait" horizontalDpi="4294967293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9E097-6B39-4268-B472-F1D4D2A702AC}">
  <dimension ref="A1:G45"/>
  <sheetViews>
    <sheetView showGridLines="0" view="pageBreakPreview" topLeftCell="A25" zoomScaleNormal="100" zoomScaleSheetLayoutView="100" workbookViewId="0">
      <selection activeCell="M49" sqref="M49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29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52327+959</f>
        <v>53286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48572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706+109+10+2</f>
        <v>827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f>706+237</f>
        <v>943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134+67</f>
        <v>201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v>0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103829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424*2</f>
        <v>848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(4+4)*2</f>
        <v>16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v>0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233*2</f>
        <v>466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4*2</f>
        <v>8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7*2</f>
        <v>14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1352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9">
        <v>43752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9">
        <v>21875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9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9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8">
        <f>SUM(G41:G44)</f>
        <v>65627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1" orientation="portrait" horizontalDpi="4294967293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B1501-DE18-4594-80E5-B2EDE783F0A4}">
  <dimension ref="A1:G45"/>
  <sheetViews>
    <sheetView showGridLines="0" view="pageBreakPreview" zoomScaleNormal="100" zoomScaleSheetLayoutView="100" workbookViewId="0">
      <selection activeCell="J40" sqref="J40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30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39533+706</f>
        <v>40239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35775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681+12+140</f>
        <v>833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f>1+645</f>
        <v>646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53+61</f>
        <v>114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v>0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77607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375*2</f>
        <v>750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(4+1)*2</f>
        <v>10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v>0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135*2</f>
        <v>270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4*2</f>
        <v>8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44*2</f>
        <v>88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1126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9">
        <v>90292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9">
        <v>17069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9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9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8">
        <f>SUM(G41:G44)</f>
        <v>107361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0" orientation="portrait" horizontalDpi="4294967293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A9AA7-D2CA-4E6B-8007-334C01FC5E57}">
  <dimension ref="A1:G45"/>
  <sheetViews>
    <sheetView showGridLines="0" view="pageBreakPreview" zoomScaleNormal="100" zoomScaleSheetLayoutView="100" workbookViewId="0">
      <selection activeCell="G35" sqref="G35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31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25645+416</f>
        <v>26061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25876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658+9</f>
        <v>667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v>713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75+102</f>
        <v>177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v>0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53494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236*2</f>
        <v>472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4*2</f>
        <v>8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v>0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144*2</f>
        <v>288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v>0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16*2</f>
        <v>32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800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v>72627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v>13296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8">
        <f>SUM(G41:G44)</f>
        <v>85923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0" orientation="portrait" horizontalDpi="4294967293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F3570-8B57-4CE3-AAAA-FD49D73216EF}">
  <dimension ref="A1:G45"/>
  <sheetViews>
    <sheetView showGridLines="0" view="pageBreakPreview" zoomScaleNormal="100" zoomScaleSheetLayoutView="100" workbookViewId="0">
      <selection activeCell="N42" sqref="N42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32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33903+543</f>
        <v>34446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34732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177+3</f>
        <v>180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v>0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85+122</f>
        <v>207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v>0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69565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279*2</f>
        <v>558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1*2</f>
        <v>2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v>0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148*2</f>
        <v>296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v>0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18*2</f>
        <v>36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892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v>80330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v>8979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89309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0" orientation="portrait" horizontalDpi="4294967293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F8C52-EA85-4CED-A4C7-BC545A48994B}">
  <dimension ref="A1:G45"/>
  <sheetViews>
    <sheetView showGridLines="0" view="pageBreakPreview" zoomScaleNormal="100" zoomScaleSheetLayoutView="100" workbookViewId="0">
      <selection activeCell="J43" sqref="J43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33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40162+684</f>
        <v>40846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42262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v>0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v>334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113+109</f>
        <v>222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v>7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83671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368*2</f>
        <v>736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3*2</f>
        <v>6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v>0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154*2</f>
        <v>308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2*2</f>
        <v>4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34*2</f>
        <v>68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1122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v>120672.35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v>18119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138791.35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0" orientation="portrait" horizontalDpi="4294967293" verticalDpi="3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9DDB2-4C78-4714-803C-95FF433A2DC4}">
  <dimension ref="A1:G45"/>
  <sheetViews>
    <sheetView showGridLines="0" view="pageBreakPreview" zoomScaleNormal="100" zoomScaleSheetLayoutView="100" workbookViewId="0">
      <selection activeCell="L46" sqref="L46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34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76578+2901</f>
        <v>79479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82395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2566+40</f>
        <v>2606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v>2678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89+88</f>
        <v>177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v>0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167335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629*2</f>
        <v>1258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19*2</f>
        <v>38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v>0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227*2</f>
        <v>454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4*2</f>
        <v>8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34*2</f>
        <v>68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1826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v>106640.42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v>14812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8">
        <f>SUM(G41:G44)</f>
        <v>121452.42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0" orientation="portrait" horizontalDpi="4294967293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F57F3-06E2-405A-95A9-C866462B85DE}">
  <dimension ref="A1:G45"/>
  <sheetViews>
    <sheetView showGridLines="0" view="pageBreakPreview" zoomScaleNormal="100" zoomScaleSheetLayoutView="100" workbookViewId="0">
      <selection activeCell="L39" sqref="L39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35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57955+2701</f>
        <v>60656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55514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2203+43</f>
        <v>2246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v>2341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123+52</f>
        <v>175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v>0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120932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461*2</f>
        <v>922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13*2</f>
        <v>26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v>0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170*2</f>
        <v>340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2*2</f>
        <v>4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22*2</f>
        <v>44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1336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9">
        <v>78011.100000000006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9">
        <v>20444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9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9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8">
        <f>SUM(G41:G44)</f>
        <v>98455.1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1" orientation="portrait" horizontalDpi="4294967293" verticalDpi="3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9DCAC-C723-4046-B8ED-C1A2F89E3BBA}">
  <dimension ref="A1:G45"/>
  <sheetViews>
    <sheetView showGridLines="0" view="pageBreakPreview" zoomScaleNormal="100" zoomScaleSheetLayoutView="100" workbookViewId="0">
      <selection activeCell="J43" sqref="J43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36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57870+2257</f>
        <v>60127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60036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2134+39+199</f>
        <v>2372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v>2192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92+83</f>
        <v>175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v>0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124902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472*2</f>
        <v>944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(12+1)*2</f>
        <v>26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v>0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190*2</f>
        <v>380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1*2</f>
        <v>2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43*2</f>
        <v>86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1438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v>78168.399999999994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v>26148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104316.4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1" orientation="portrait" horizontalDpi="4294967293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13</vt:i4>
      </vt:variant>
    </vt:vector>
  </HeadingPairs>
  <TitlesOfParts>
    <vt:vector size="26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ResumoAnual</vt:lpstr>
      <vt:lpstr>abr!Area_de_impressao</vt:lpstr>
      <vt:lpstr>ago!Area_de_impressao</vt:lpstr>
      <vt:lpstr>dez!Area_de_impressao</vt:lpstr>
      <vt:lpstr>fev!Area_de_impressao</vt:lpstr>
      <vt:lpstr>jan!Area_de_impressao</vt:lpstr>
      <vt:lpstr>jul!Area_de_impressao</vt:lpstr>
      <vt:lpstr>jun!Area_de_impressao</vt:lpstr>
      <vt:lpstr>mai!Area_de_impressao</vt:lpstr>
      <vt:lpstr>mar!Area_de_impressao</vt:lpstr>
      <vt:lpstr>nov!Area_de_impressao</vt:lpstr>
      <vt:lpstr>out!Area_de_impressao</vt:lpstr>
      <vt:lpstr>ResumoAnual!Area_de_impressao</vt:lpstr>
      <vt:lpstr>set!Area_de_impressao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S. Santana</dc:creator>
  <cp:lastModifiedBy>Wilson S. Santana</cp:lastModifiedBy>
  <cp:lastPrinted>2019-02-21T18:15:51Z</cp:lastPrinted>
  <dcterms:created xsi:type="dcterms:W3CDTF">2019-02-21T15:06:54Z</dcterms:created>
  <dcterms:modified xsi:type="dcterms:W3CDTF">2022-01-11T21:10:07Z</dcterms:modified>
</cp:coreProperties>
</file>